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звад\Desktop\Комитет финансов\Отчет по дорожной деятельности\"/>
    </mc:Choice>
  </mc:AlternateContent>
  <bookViews>
    <workbookView xWindow="0" yWindow="0" windowWidth="23040" windowHeight="1066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G48" i="1"/>
  <c r="F48" i="1"/>
  <c r="G52" i="1"/>
  <c r="F52" i="1"/>
  <c r="G49" i="1"/>
  <c r="G11" i="1"/>
  <c r="F11" i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<sst xmlns="http://schemas.openxmlformats.org/spreadsheetml/2006/main" count="91" uniqueCount="68">
  <si>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</si>
  <si>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</si>
  <si>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</si>
  <si>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</si>
  <si>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</si>
  <si>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</si>
  <si>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</si>
  <si>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</si>
  <si>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</si>
  <si>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</si>
  <si>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</si>
  <si>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</si>
  <si>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</si>
  <si>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</si>
  <si>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</si>
  <si>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</si>
  <si>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</si>
  <si>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</si>
  <si>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</si>
  <si>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</si>
  <si>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</si>
  <si>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</si>
  <si>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</si>
  <si>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</si>
  <si>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</si>
  <si>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</si>
  <si>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</si>
  <si>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</si>
  <si>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</si>
  <si>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</si>
  <si>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</si>
  <si>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</si>
  <si>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</si>
  <si>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</si>
  <si>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</si>
  <si>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</si>
  <si>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</si>
  <si>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</si>
  <si>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</si>
  <si>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</si>
  <si>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</si>
  <si>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</si>
  <si>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</si>
  <si>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</si>
  <si>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</si>
  <si>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</si>
  <si>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</si>
  <si>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</si>
  <si>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</si>
  <si>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</si>
  <si>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</si>
  <si>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</si>
  <si>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</si>
  <si>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</si>
  <si>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</si>
  <si>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</si>
  <si>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</si>
  <si>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</si>
  <si>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</si>
  <si>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</si>
  <si>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</si>
  <si>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 xml:space="preserve"> </t>
  </si>
  <si>
    <t>Остаток средств дорожного фонда на 1 января 2021г.</t>
  </si>
  <si>
    <r>
      <t xml:space="preserve">ОТЧЕТ ПО ДОРОЖНОМУ ФОНДУ </t>
    </r>
    <r>
      <rPr>
        <b/>
        <u/>
        <sz val="12"/>
        <rFont val="Arial Cyr"/>
        <charset val="204"/>
      </rPr>
      <t>Администрации Взвадского сельского поселения</t>
    </r>
    <r>
      <rPr>
        <b/>
        <sz val="12"/>
        <rFont val="Arial Cyr"/>
        <charset val="204"/>
      </rPr>
      <t xml:space="preserve"> </t>
    </r>
  </si>
  <si>
    <t xml:space="preserve">Субсидии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 </t>
  </si>
  <si>
    <t>Главный специалист Е.Д.Михеева  72-861</t>
  </si>
  <si>
    <t xml:space="preserve"> Глава Взвадского сельского поселения   _______________   В.И.Ивашкин</t>
  </si>
  <si>
    <r>
      <t xml:space="preserve">на </t>
    </r>
    <r>
      <rPr>
        <u/>
        <sz val="11"/>
        <color indexed="8"/>
        <rFont val="Calibri"/>
        <family val="2"/>
        <charset val="204"/>
      </rPr>
      <t>01 августа 2024</t>
    </r>
    <r>
      <rPr>
        <sz val="11"/>
        <color theme="1"/>
        <rFont val="Calibri"/>
        <family val="2"/>
        <charset val="204"/>
        <scheme val="minor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</si>
</sst>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name val="Arial Cyr"/>
      <charset val="204"/>
    </font>
    <font>
      <b/>
      <sz val="11"/>
      <color indexed="10"/>
      <name val="Calibri"/>
      <family val="2"/>
      <charset val="204"/>
    </font>
    <font>
      <b/>
      <sz val="8"/>
      <name val="Arial Cyr"/>
      <family val="2"/>
      <charset val="204"/>
    </font>
    <font>
      <sz val="8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u/>
      <sz val="12"/>
      <name val="Arial Cyr"/>
      <charset val="204"/>
    </font>
    <font>
      <sz val="11"/>
      <color indexed="1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3" borderId="2" xfId="0" applyFont="1" applyFill="1" applyBorder="1" applyAlignment="1" applyProtection="1">
      <alignment horizontal="left" wrapText="1"/>
      <protection locked="0"/>
    </xf>
    <xf numFmtId="4" fontId="3" fillId="3" borderId="2" xfId="0" applyNumberFormat="1" applyFont="1" applyFill="1" applyBorder="1" applyAlignment="1" applyProtection="1">
      <alignment horizontal="right" wrapText="1"/>
      <protection locked="0"/>
    </xf>
    <xf numFmtId="0" fontId="0" fillId="4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49" fontId="3" fillId="2" borderId="4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4" fontId="3" fillId="2" borderId="7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5" borderId="2" xfId="0" applyFont="1" applyFill="1" applyBorder="1" applyAlignment="1" applyProtection="1">
      <alignment horizontal="right" wrapText="1"/>
      <protection locked="0"/>
    </xf>
    <xf numFmtId="49" fontId="3" fillId="5" borderId="3" xfId="0" applyNumberFormat="1" applyFont="1" applyFill="1" applyBorder="1" applyAlignment="1" applyProtection="1">
      <alignment horizontal="center" wrapText="1"/>
      <protection locked="0"/>
    </xf>
    <xf numFmtId="49" fontId="3" fillId="5" borderId="4" xfId="0" applyNumberFormat="1" applyFont="1" applyFill="1" applyBorder="1" applyAlignment="1" applyProtection="1">
      <alignment horizontal="center" wrapText="1"/>
      <protection locked="0"/>
    </xf>
    <xf numFmtId="49" fontId="3" fillId="5" borderId="5" xfId="0" applyNumberFormat="1" applyFont="1" applyFill="1" applyBorder="1" applyAlignment="1" applyProtection="1">
      <alignment horizontal="center" wrapText="1"/>
      <protection locked="0"/>
    </xf>
    <xf numFmtId="4" fontId="3" fillId="5" borderId="6" xfId="0" applyNumberFormat="1" applyFont="1" applyFill="1" applyBorder="1" applyAlignment="1" applyProtection="1">
      <alignment horizontal="right" wrapText="1"/>
      <protection locked="0"/>
    </xf>
    <xf numFmtId="4" fontId="3" fillId="5" borderId="7" xfId="0" applyNumberFormat="1" applyFont="1" applyFill="1" applyBorder="1" applyAlignment="1" applyProtection="1">
      <alignment horizontal="right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 applyProtection="1">
      <alignment horizontal="right" wrapText="1"/>
      <protection locked="0"/>
    </xf>
    <xf numFmtId="4" fontId="3" fillId="6" borderId="6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3" xfId="0" applyNumberFormat="1" applyFont="1" applyFill="1" applyBorder="1" applyAlignment="1">
      <alignment horizontal="center" wrapText="1"/>
    </xf>
    <xf numFmtId="49" fontId="7" fillId="6" borderId="4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horizontal="left" wrapText="1"/>
    </xf>
    <xf numFmtId="49" fontId="7" fillId="5" borderId="3" xfId="0" applyNumberFormat="1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" fontId="3" fillId="5" borderId="6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3" xfId="0" applyNumberFormat="1" applyFont="1" applyFill="1" applyBorder="1" applyAlignment="1">
      <alignment horizontal="center" wrapText="1"/>
    </xf>
    <xf numFmtId="49" fontId="7" fillId="7" borderId="4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4" fontId="3" fillId="7" borderId="6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8" borderId="2" xfId="0" applyFont="1" applyFill="1" applyBorder="1" applyAlignment="1" applyProtection="1">
      <alignment horizontal="left" wrapText="1"/>
      <protection locked="0"/>
    </xf>
    <xf numFmtId="49" fontId="3" fillId="8" borderId="3" xfId="0" applyNumberFormat="1" applyFont="1" applyFill="1" applyBorder="1" applyAlignment="1" applyProtection="1">
      <alignment horizontal="center" wrapText="1"/>
      <protection locked="0"/>
    </xf>
    <xf numFmtId="49" fontId="3" fillId="8" borderId="4" xfId="0" applyNumberFormat="1" applyFont="1" applyFill="1" applyBorder="1" applyAlignment="1" applyProtection="1">
      <alignment horizontal="center" wrapText="1"/>
      <protection locked="0"/>
    </xf>
    <xf numFmtId="49" fontId="3" fillId="8" borderId="5" xfId="0" applyNumberFormat="1" applyFont="1" applyFill="1" applyBorder="1" applyAlignment="1" applyProtection="1">
      <alignment horizontal="center" wrapText="1"/>
      <protection locked="0"/>
    </xf>
    <xf numFmtId="4" fontId="3" fillId="8" borderId="6" xfId="0" applyNumberFormat="1" applyFont="1" applyFill="1" applyBorder="1" applyAlignment="1" applyProtection="1">
      <alignment horizontal="right" wrapText="1"/>
      <protection locked="0"/>
    </xf>
    <xf numFmtId="0" fontId="1" fillId="8" borderId="2" xfId="0" applyFont="1" applyFill="1" applyBorder="1"/>
    <xf numFmtId="0" fontId="0" fillId="8" borderId="2" xfId="0" applyFont="1" applyFill="1" applyBorder="1"/>
    <xf numFmtId="4" fontId="10" fillId="8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0" fillId="5" borderId="2" xfId="0" applyFill="1" applyBorder="1"/>
    <xf numFmtId="4" fontId="10" fillId="5" borderId="2" xfId="0" applyNumberFormat="1" applyFont="1" applyFill="1" applyBorder="1"/>
    <xf numFmtId="0" fontId="8" fillId="8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9" borderId="2" xfId="0" applyFont="1" applyFill="1" applyBorder="1" applyAlignment="1">
      <alignment horizontal="left" wrapText="1"/>
    </xf>
    <xf numFmtId="4" fontId="13" fillId="9" borderId="2" xfId="0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 applyProtection="1">
      <alignment horizontal="center" wrapText="1"/>
      <protection locked="0"/>
    </xf>
    <xf numFmtId="49" fontId="3" fillId="3" borderId="9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9" fontId="5" fillId="9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textRotation="89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wrapText="1"/>
    </xf>
    <xf numFmtId="49" fontId="5" fillId="9" borderId="16" xfId="0" applyNumberFormat="1" applyFont="1" applyFill="1" applyBorder="1" applyAlignment="1">
      <alignment horizontal="center" wrapText="1"/>
    </xf>
    <xf numFmtId="49" fontId="7" fillId="0" borderId="9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workbookViewId="0">
      <selection activeCell="J13" sqref="J13"/>
    </sheetView>
  </sheetViews>
  <sheetFormatPr defaultRowHeight="14.4" x14ac:dyDescent="0.3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3.33203125" customWidth="1"/>
    <col min="8" max="8" width="1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</cols>
  <sheetData>
    <row r="1" spans="1:8" x14ac:dyDescent="0.3">
      <c r="A1" s="88"/>
    </row>
    <row r="2" spans="1:8" x14ac:dyDescent="0.3">
      <c r="A2" s="88"/>
    </row>
    <row r="3" spans="1:8" s="65" customFormat="1" ht="15.6" x14ac:dyDescent="0.3">
      <c r="A3" s="95" t="s">
        <v>63</v>
      </c>
      <c r="B3" s="95"/>
      <c r="C3" s="95"/>
      <c r="D3" s="95"/>
      <c r="E3" s="95"/>
      <c r="F3" s="95"/>
      <c r="G3" s="95"/>
    </row>
    <row r="4" spans="1:8" x14ac:dyDescent="0.3">
      <c r="A4" s="65" t="s">
        <v>67</v>
      </c>
      <c r="C4" s="63"/>
      <c r="D4" s="63"/>
      <c r="E4" s="63"/>
    </row>
    <row r="5" spans="1:8" s="64" customFormat="1" x14ac:dyDescent="0.3">
      <c r="A5" s="63" t="s">
        <v>0</v>
      </c>
      <c r="B5" s="121"/>
      <c r="C5" s="121"/>
      <c r="D5" s="121"/>
      <c r="E5" s="121"/>
      <c r="F5" s="122"/>
      <c r="G5" s="122"/>
    </row>
    <row r="6" spans="1:8" ht="12.75" customHeight="1" x14ac:dyDescent="0.3">
      <c r="A6" s="101" t="s">
        <v>1</v>
      </c>
      <c r="B6" s="101"/>
      <c r="C6" s="101"/>
      <c r="D6" s="101"/>
      <c r="E6" s="101"/>
      <c r="F6" s="101" t="s">
        <v>2</v>
      </c>
      <c r="G6" s="101" t="s">
        <v>3</v>
      </c>
    </row>
    <row r="7" spans="1:8" ht="9" customHeight="1" x14ac:dyDescent="0.3">
      <c r="A7" s="101"/>
      <c r="B7" s="101"/>
      <c r="C7" s="101"/>
      <c r="D7" s="101"/>
      <c r="E7" s="101"/>
      <c r="F7" s="101"/>
      <c r="G7" s="101"/>
    </row>
    <row r="8" spans="1:8" ht="8.25" customHeight="1" x14ac:dyDescent="0.3">
      <c r="A8" s="101"/>
      <c r="B8" s="101"/>
      <c r="C8" s="101"/>
      <c r="D8" s="101"/>
      <c r="E8" s="101"/>
      <c r="F8" s="101"/>
      <c r="G8" s="101"/>
    </row>
    <row r="9" spans="1:8" x14ac:dyDescent="0.3">
      <c r="A9" s="3" t="s">
        <v>62</v>
      </c>
      <c r="B9" s="123"/>
      <c r="C9" s="124"/>
      <c r="D9" s="124"/>
      <c r="E9" s="125"/>
      <c r="F9" s="4">
        <v>45072.99</v>
      </c>
      <c r="G9" s="4">
        <v>45072.99</v>
      </c>
    </row>
    <row r="10" spans="1:8" s="62" customFormat="1" x14ac:dyDescent="0.3">
      <c r="A10" s="91" t="s">
        <v>4</v>
      </c>
      <c r="B10" s="108"/>
      <c r="C10" s="108"/>
      <c r="D10" s="108"/>
      <c r="E10" s="108"/>
      <c r="F10" s="92">
        <v>658200</v>
      </c>
      <c r="G10" s="92">
        <v>238443.71</v>
      </c>
    </row>
    <row r="11" spans="1:8" ht="12.75" customHeight="1" x14ac:dyDescent="0.3">
      <c r="A11" s="5" t="s">
        <v>5</v>
      </c>
      <c r="B11" s="102" t="s">
        <v>6</v>
      </c>
      <c r="C11" s="103"/>
      <c r="D11" s="103"/>
      <c r="E11" s="104"/>
      <c r="F11" s="6">
        <f>SUM(F13:F15)</f>
        <v>0</v>
      </c>
      <c r="G11" s="6">
        <f>SUM(G13:G15)</f>
        <v>0</v>
      </c>
    </row>
    <row r="12" spans="1:8" ht="12.75" customHeight="1" x14ac:dyDescent="0.3">
      <c r="A12" s="5" t="s">
        <v>7</v>
      </c>
      <c r="B12" s="102"/>
      <c r="C12" s="103"/>
      <c r="D12" s="103"/>
      <c r="E12" s="104"/>
      <c r="F12" s="6"/>
      <c r="G12" s="6"/>
    </row>
    <row r="13" spans="1:8" s="7" customFormat="1" ht="22.5" customHeight="1" x14ac:dyDescent="0.3">
      <c r="A13" s="8" t="s">
        <v>8</v>
      </c>
      <c r="B13" s="100" t="s">
        <v>9</v>
      </c>
      <c r="C13" s="100"/>
      <c r="D13" s="100"/>
      <c r="E13" s="100"/>
      <c r="F13" s="9"/>
      <c r="G13" s="9"/>
    </row>
    <row r="14" spans="1:8" s="7" customFormat="1" x14ac:dyDescent="0.3">
      <c r="A14" s="8" t="s">
        <v>10</v>
      </c>
      <c r="B14" s="100" t="s">
        <v>11</v>
      </c>
      <c r="C14" s="100"/>
      <c r="D14" s="100"/>
      <c r="E14" s="100"/>
      <c r="F14" s="9"/>
      <c r="G14" s="9"/>
    </row>
    <row r="15" spans="1:8" s="7" customFormat="1" x14ac:dyDescent="0.3">
      <c r="A15" s="8" t="s">
        <v>10</v>
      </c>
      <c r="B15" s="100" t="s">
        <v>12</v>
      </c>
      <c r="C15" s="100"/>
      <c r="D15" s="100"/>
      <c r="E15" s="100"/>
      <c r="F15" s="9"/>
      <c r="G15" s="9"/>
    </row>
    <row r="16" spans="1:8" s="7" customFormat="1" x14ac:dyDescent="0.3">
      <c r="A16" s="10" t="s">
        <v>13</v>
      </c>
      <c r="B16" s="105" t="s">
        <v>14</v>
      </c>
      <c r="C16" s="106"/>
      <c r="D16" s="106"/>
      <c r="E16" s="107"/>
      <c r="F16" s="11"/>
      <c r="G16" s="11"/>
      <c r="H16" s="93"/>
    </row>
    <row r="17" spans="1:8" ht="13.5" customHeight="1" x14ac:dyDescent="0.3">
      <c r="A17" s="5" t="s">
        <v>15</v>
      </c>
      <c r="B17" s="99" t="s">
        <v>16</v>
      </c>
      <c r="C17" s="99"/>
      <c r="D17" s="99"/>
      <c r="E17" s="99"/>
      <c r="F17" s="6">
        <v>234200</v>
      </c>
      <c r="G17" s="6">
        <f>G18+G19+G20+G21</f>
        <v>142943.71000000002</v>
      </c>
    </row>
    <row r="18" spans="1:8" s="7" customFormat="1" ht="33" customHeight="1" x14ac:dyDescent="0.3">
      <c r="A18" s="8" t="s">
        <v>17</v>
      </c>
      <c r="B18" s="100" t="s">
        <v>18</v>
      </c>
      <c r="C18" s="100"/>
      <c r="D18" s="100"/>
      <c r="E18" s="100"/>
      <c r="F18" s="9">
        <v>122100</v>
      </c>
      <c r="G18" s="9">
        <v>73306.429999999993</v>
      </c>
      <c r="H18" s="93"/>
    </row>
    <row r="19" spans="1:8" s="7" customFormat="1" ht="33" customHeight="1" x14ac:dyDescent="0.3">
      <c r="A19" s="8" t="s">
        <v>19</v>
      </c>
      <c r="B19" s="100" t="s">
        <v>20</v>
      </c>
      <c r="C19" s="100"/>
      <c r="D19" s="100"/>
      <c r="E19" s="100"/>
      <c r="F19" s="9">
        <v>600</v>
      </c>
      <c r="G19" s="9">
        <v>420.85</v>
      </c>
      <c r="H19" s="93"/>
    </row>
    <row r="20" spans="1:8" s="7" customFormat="1" ht="35.25" customHeight="1" x14ac:dyDescent="0.3">
      <c r="A20" s="8" t="s">
        <v>21</v>
      </c>
      <c r="B20" s="100" t="s">
        <v>22</v>
      </c>
      <c r="C20" s="100"/>
      <c r="D20" s="100"/>
      <c r="E20" s="100"/>
      <c r="F20" s="9">
        <v>126600</v>
      </c>
      <c r="G20" s="9">
        <v>77855.17</v>
      </c>
      <c r="H20" s="93"/>
    </row>
    <row r="21" spans="1:8" s="7" customFormat="1" ht="23.25" customHeight="1" x14ac:dyDescent="0.3">
      <c r="A21" s="8" t="s">
        <v>23</v>
      </c>
      <c r="B21" s="100" t="s">
        <v>24</v>
      </c>
      <c r="C21" s="100"/>
      <c r="D21" s="100"/>
      <c r="E21" s="100"/>
      <c r="F21" s="9">
        <v>-15100</v>
      </c>
      <c r="G21" s="9">
        <v>-8638.74</v>
      </c>
      <c r="H21" s="93"/>
    </row>
    <row r="22" spans="1:8" ht="36" customHeight="1" x14ac:dyDescent="0.3">
      <c r="A22" s="5" t="s">
        <v>25</v>
      </c>
      <c r="B22" s="99" t="s">
        <v>26</v>
      </c>
      <c r="C22" s="99"/>
      <c r="D22" s="99"/>
      <c r="E22" s="99"/>
      <c r="F22" s="6"/>
      <c r="G22" s="6"/>
    </row>
    <row r="23" spans="1:8" s="12" customFormat="1" ht="37.799999999999997" customHeight="1" x14ac:dyDescent="0.3">
      <c r="A23" s="94" t="s">
        <v>64</v>
      </c>
      <c r="B23" s="99" t="s">
        <v>27</v>
      </c>
      <c r="C23" s="99"/>
      <c r="D23" s="99"/>
      <c r="E23" s="99"/>
      <c r="F23" s="6">
        <v>0</v>
      </c>
      <c r="G23" s="6">
        <v>0</v>
      </c>
    </row>
    <row r="24" spans="1:8" ht="33.75" customHeight="1" x14ac:dyDescent="0.3">
      <c r="A24" s="5" t="s">
        <v>28</v>
      </c>
      <c r="B24" s="99" t="s">
        <v>29</v>
      </c>
      <c r="C24" s="99"/>
      <c r="D24" s="99"/>
      <c r="E24" s="99"/>
      <c r="F24" s="6">
        <v>424000</v>
      </c>
      <c r="G24" s="6">
        <v>95500</v>
      </c>
    </row>
    <row r="25" spans="1:8" ht="3.75" customHeight="1" x14ac:dyDescent="0.3">
      <c r="A25" s="13"/>
      <c r="B25" s="14"/>
      <c r="C25" s="14"/>
      <c r="D25" s="14"/>
      <c r="E25" s="14"/>
      <c r="F25" s="15"/>
      <c r="G25" s="15"/>
    </row>
    <row r="26" spans="1:8" ht="13.5" customHeight="1" x14ac:dyDescent="0.3">
      <c r="A26" s="1" t="s">
        <v>30</v>
      </c>
      <c r="C26" s="1"/>
      <c r="D26" s="1"/>
      <c r="E26" s="1"/>
      <c r="F26" s="16"/>
      <c r="G26" s="16"/>
    </row>
    <row r="27" spans="1:8" ht="12.75" customHeight="1" x14ac:dyDescent="0.3">
      <c r="A27" s="96" t="s">
        <v>1</v>
      </c>
      <c r="B27" s="110"/>
      <c r="C27" s="110"/>
      <c r="D27" s="110"/>
      <c r="E27" s="111"/>
      <c r="F27" s="96" t="s">
        <v>2</v>
      </c>
      <c r="G27" s="96" t="s">
        <v>3</v>
      </c>
    </row>
    <row r="28" spans="1:8" ht="15.75" customHeight="1" x14ac:dyDescent="0.3">
      <c r="A28" s="97"/>
      <c r="B28" s="112"/>
      <c r="C28" s="112"/>
      <c r="D28" s="112"/>
      <c r="E28" s="113"/>
      <c r="F28" s="97"/>
      <c r="G28" s="97"/>
    </row>
    <row r="29" spans="1:8" ht="3" customHeight="1" thickBot="1" x14ac:dyDescent="0.35">
      <c r="A29" s="98"/>
      <c r="B29" s="114"/>
      <c r="C29" s="114"/>
      <c r="D29" s="114"/>
      <c r="E29" s="115"/>
      <c r="F29" s="98"/>
      <c r="G29" s="98"/>
    </row>
    <row r="30" spans="1:8" s="62" customFormat="1" x14ac:dyDescent="0.3">
      <c r="A30" s="91" t="s">
        <v>31</v>
      </c>
      <c r="B30" s="116"/>
      <c r="C30" s="116"/>
      <c r="D30" s="116"/>
      <c r="E30" s="117"/>
      <c r="F30" s="92">
        <v>703272.99</v>
      </c>
      <c r="G30" s="92">
        <v>170815</v>
      </c>
    </row>
    <row r="31" spans="1:8" s="2" customFormat="1" ht="12.75" customHeight="1" x14ac:dyDescent="0.3">
      <c r="A31" s="89" t="s">
        <v>32</v>
      </c>
      <c r="B31" s="118"/>
      <c r="C31" s="118"/>
      <c r="D31" s="118"/>
      <c r="E31" s="119"/>
      <c r="F31" s="90"/>
      <c r="G31" s="90"/>
    </row>
    <row r="32" spans="1:8" x14ac:dyDescent="0.3">
      <c r="A32" s="17" t="s">
        <v>33</v>
      </c>
      <c r="B32" s="18" t="s">
        <v>34</v>
      </c>
      <c r="C32" s="19" t="s">
        <v>35</v>
      </c>
      <c r="D32" s="19" t="s">
        <v>36</v>
      </c>
      <c r="E32" s="20" t="s">
        <v>36</v>
      </c>
      <c r="F32" s="21">
        <v>424000</v>
      </c>
      <c r="G32" s="21">
        <v>0</v>
      </c>
    </row>
    <row r="33" spans="1:9" s="7" customFormat="1" x14ac:dyDescent="0.3">
      <c r="A33" s="22" t="s">
        <v>37</v>
      </c>
      <c r="B33" s="23"/>
      <c r="C33" s="24"/>
      <c r="D33" s="24"/>
      <c r="E33" s="25"/>
      <c r="F33" s="28">
        <v>212000</v>
      </c>
      <c r="G33" s="28">
        <v>0</v>
      </c>
    </row>
    <row r="34" spans="1:9" s="7" customFormat="1" x14ac:dyDescent="0.3">
      <c r="A34" s="29" t="s">
        <v>38</v>
      </c>
      <c r="B34" s="30"/>
      <c r="C34" s="31"/>
      <c r="D34" s="31"/>
      <c r="E34" s="32"/>
      <c r="F34" s="33">
        <v>212000</v>
      </c>
      <c r="G34" s="34">
        <v>95500</v>
      </c>
      <c r="I34" s="7" t="s">
        <v>61</v>
      </c>
    </row>
    <row r="35" spans="1:9" ht="14.25" customHeight="1" x14ac:dyDescent="0.3">
      <c r="A35" s="17" t="s">
        <v>39</v>
      </c>
      <c r="B35" s="18" t="s">
        <v>34</v>
      </c>
      <c r="C35" s="19" t="s">
        <v>40</v>
      </c>
      <c r="D35" s="19" t="s">
        <v>36</v>
      </c>
      <c r="E35" s="20" t="s">
        <v>36</v>
      </c>
      <c r="F35" s="21">
        <v>243272.99</v>
      </c>
      <c r="G35" s="21">
        <v>0</v>
      </c>
    </row>
    <row r="36" spans="1:9" s="7" customFormat="1" x14ac:dyDescent="0.3">
      <c r="A36" s="22" t="s">
        <v>37</v>
      </c>
      <c r="B36" s="23"/>
      <c r="C36" s="24"/>
      <c r="D36" s="24"/>
      <c r="E36" s="25"/>
      <c r="F36" s="26">
        <v>204000</v>
      </c>
      <c r="G36" s="27">
        <v>20700</v>
      </c>
    </row>
    <row r="37" spans="1:9" s="7" customFormat="1" x14ac:dyDescent="0.3">
      <c r="A37" s="29" t="s">
        <v>38</v>
      </c>
      <c r="B37" s="30"/>
      <c r="C37" s="31"/>
      <c r="D37" s="31"/>
      <c r="E37" s="32"/>
      <c r="F37" s="33">
        <v>39272.99</v>
      </c>
      <c r="G37" s="34">
        <v>18615</v>
      </c>
    </row>
    <row r="38" spans="1:9" s="7" customFormat="1" ht="21.6" x14ac:dyDescent="0.3">
      <c r="A38" s="35" t="s">
        <v>41</v>
      </c>
      <c r="B38" s="36" t="s">
        <v>34</v>
      </c>
      <c r="C38" s="37"/>
      <c r="D38" s="37"/>
      <c r="E38" s="38"/>
      <c r="F38" s="39">
        <v>36000</v>
      </c>
      <c r="G38" s="39">
        <v>36000</v>
      </c>
    </row>
    <row r="39" spans="1:9" s="70" customFormat="1" x14ac:dyDescent="0.3">
      <c r="A39" s="71" t="s">
        <v>42</v>
      </c>
      <c r="B39" s="72" t="s">
        <v>34</v>
      </c>
      <c r="C39" s="73" t="s">
        <v>43</v>
      </c>
      <c r="D39" s="73"/>
      <c r="E39" s="74"/>
      <c r="F39" s="75"/>
      <c r="G39" s="75"/>
    </row>
    <row r="40" spans="1:9" s="2" customFormat="1" x14ac:dyDescent="0.3">
      <c r="A40" s="41" t="s">
        <v>44</v>
      </c>
      <c r="B40" s="42" t="s">
        <v>34</v>
      </c>
      <c r="C40" s="43" t="s">
        <v>45</v>
      </c>
      <c r="D40" s="43" t="s">
        <v>36</v>
      </c>
      <c r="E40" s="44" t="s">
        <v>36</v>
      </c>
      <c r="F40" s="40"/>
      <c r="G40" s="40"/>
    </row>
    <row r="41" spans="1:9" s="2" customFormat="1" x14ac:dyDescent="0.3">
      <c r="A41" s="45" t="s">
        <v>46</v>
      </c>
      <c r="B41" s="46" t="s">
        <v>34</v>
      </c>
      <c r="C41" s="47" t="s">
        <v>47</v>
      </c>
      <c r="D41" s="47" t="s">
        <v>36</v>
      </c>
      <c r="E41" s="48" t="s">
        <v>36</v>
      </c>
      <c r="F41" s="49"/>
      <c r="G41" s="49"/>
    </row>
    <row r="42" spans="1:9" x14ac:dyDescent="0.3">
      <c r="A42" s="50" t="s">
        <v>48</v>
      </c>
      <c r="B42" s="51" t="s">
        <v>34</v>
      </c>
      <c r="C42" s="52" t="s">
        <v>49</v>
      </c>
      <c r="D42" s="52" t="s">
        <v>36</v>
      </c>
      <c r="E42" s="53" t="s">
        <v>36</v>
      </c>
      <c r="F42" s="54">
        <v>36000</v>
      </c>
      <c r="G42" s="54">
        <v>36000</v>
      </c>
    </row>
    <row r="43" spans="1:9" x14ac:dyDescent="0.3">
      <c r="A43" s="55" t="s">
        <v>51</v>
      </c>
      <c r="B43" s="56" t="s">
        <v>34</v>
      </c>
      <c r="C43" s="57" t="s">
        <v>52</v>
      </c>
      <c r="D43" s="57" t="s">
        <v>50</v>
      </c>
      <c r="E43" s="58" t="s">
        <v>50</v>
      </c>
      <c r="F43" s="59"/>
      <c r="G43" s="59"/>
    </row>
    <row r="44" spans="1:9" s="69" customFormat="1" ht="15" customHeight="1" x14ac:dyDescent="0.3">
      <c r="A44" s="67" t="s">
        <v>53</v>
      </c>
      <c r="B44" s="120"/>
      <c r="C44" s="120"/>
      <c r="D44" s="120"/>
      <c r="E44" s="120"/>
      <c r="F44" s="68"/>
      <c r="G44" s="68">
        <v>112701.7</v>
      </c>
    </row>
    <row r="46" spans="1:9" x14ac:dyDescent="0.3">
      <c r="A46" s="62" t="s">
        <v>54</v>
      </c>
      <c r="H46" s="109"/>
    </row>
    <row r="47" spans="1:9" s="62" customFormat="1" x14ac:dyDescent="0.3">
      <c r="A47" s="60" t="s">
        <v>55</v>
      </c>
      <c r="B47" s="60"/>
      <c r="C47" s="60"/>
      <c r="D47" s="60"/>
      <c r="E47" s="60"/>
      <c r="F47" s="61">
        <v>703272.99</v>
      </c>
      <c r="G47" s="61">
        <v>170815</v>
      </c>
      <c r="H47" s="109"/>
    </row>
    <row r="48" spans="1:9" s="62" customFormat="1" x14ac:dyDescent="0.3">
      <c r="A48" s="87" t="s">
        <v>56</v>
      </c>
      <c r="B48" s="76"/>
      <c r="C48" s="76"/>
      <c r="D48" s="76"/>
      <c r="E48" s="77"/>
      <c r="F48" s="78">
        <f>F39</f>
        <v>0</v>
      </c>
      <c r="G48" s="78">
        <f>G39</f>
        <v>0</v>
      </c>
      <c r="H48" s="109"/>
    </row>
    <row r="49" spans="1:8" x14ac:dyDescent="0.3">
      <c r="A49" s="55" t="s">
        <v>57</v>
      </c>
      <c r="B49" s="79"/>
      <c r="C49" s="79"/>
      <c r="D49" s="79"/>
      <c r="E49" s="79"/>
      <c r="F49" s="80">
        <v>0</v>
      </c>
      <c r="G49" s="80">
        <f>G43</f>
        <v>0</v>
      </c>
      <c r="H49" s="109"/>
    </row>
    <row r="50" spans="1:8" x14ac:dyDescent="0.3">
      <c r="A50" s="45" t="s">
        <v>58</v>
      </c>
      <c r="B50" s="81"/>
      <c r="C50" s="81"/>
      <c r="D50" s="81"/>
      <c r="E50" s="81"/>
      <c r="F50" s="82">
        <v>416000</v>
      </c>
      <c r="G50" s="82">
        <v>20700</v>
      </c>
      <c r="H50" s="109"/>
    </row>
    <row r="51" spans="1:8" x14ac:dyDescent="0.3">
      <c r="A51" s="50" t="s">
        <v>59</v>
      </c>
      <c r="B51" s="85"/>
      <c r="C51" s="85"/>
      <c r="D51" s="85"/>
      <c r="E51" s="85"/>
      <c r="F51" s="86">
        <v>287272.99</v>
      </c>
      <c r="G51" s="86">
        <v>150115</v>
      </c>
      <c r="H51" s="109"/>
    </row>
    <row r="52" spans="1:8" x14ac:dyDescent="0.3">
      <c r="A52" s="41" t="s">
        <v>60</v>
      </c>
      <c r="B52" s="83"/>
      <c r="C52" s="83"/>
      <c r="D52" s="83"/>
      <c r="E52" s="83"/>
      <c r="F52" s="84">
        <f>F40</f>
        <v>0</v>
      </c>
      <c r="G52" s="84">
        <f>G40</f>
        <v>0</v>
      </c>
      <c r="H52" s="109"/>
    </row>
    <row r="53" spans="1:8" x14ac:dyDescent="0.3">
      <c r="A53" s="66"/>
      <c r="B53" s="66"/>
      <c r="C53" s="66"/>
      <c r="D53" s="66"/>
      <c r="E53" s="66"/>
      <c r="F53" s="66"/>
      <c r="G53" s="66"/>
    </row>
    <row r="55" spans="1:8" x14ac:dyDescent="0.3">
      <c r="A55" t="s">
        <v>66</v>
      </c>
    </row>
    <row r="57" spans="1:8" x14ac:dyDescent="0.3">
      <c r="A57" t="s">
        <v>65</v>
      </c>
    </row>
  </sheetData>
  <mergeCells count="31">
    <mergeCell ref="G6:G8"/>
    <mergeCell ref="B5:E5"/>
    <mergeCell ref="F5:G5"/>
    <mergeCell ref="B9:E9"/>
    <mergeCell ref="B6:E8"/>
    <mergeCell ref="F6:F8"/>
    <mergeCell ref="H46:H52"/>
    <mergeCell ref="F27:F29"/>
    <mergeCell ref="G27:G29"/>
    <mergeCell ref="B23:E23"/>
    <mergeCell ref="B24:E24"/>
    <mergeCell ref="B27:E29"/>
    <mergeCell ref="B30:E30"/>
    <mergeCell ref="B31:E31"/>
    <mergeCell ref="B44:E44"/>
    <mergeCell ref="A3:G3"/>
    <mergeCell ref="A27:A29"/>
    <mergeCell ref="B17:E17"/>
    <mergeCell ref="B18:E18"/>
    <mergeCell ref="B19:E19"/>
    <mergeCell ref="B20:E20"/>
    <mergeCell ref="A6:A8"/>
    <mergeCell ref="B21:E21"/>
    <mergeCell ref="B22:E22"/>
    <mergeCell ref="B11:E11"/>
    <mergeCell ref="B16:E16"/>
    <mergeCell ref="B10:E10"/>
    <mergeCell ref="B12:E12"/>
    <mergeCell ref="B13:E13"/>
    <mergeCell ref="B14:E14"/>
    <mergeCell ref="B15:E1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Взвад</cp:lastModifiedBy>
  <cp:lastPrinted>2024-08-02T08:24:46Z</cp:lastPrinted>
  <dcterms:created xsi:type="dcterms:W3CDTF">2017-02-10T08:48:21Z</dcterms:created>
  <dcterms:modified xsi:type="dcterms:W3CDTF">2024-08-02T08:25:16Z</dcterms:modified>
</cp:coreProperties>
</file>